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8" i="1"/>
  <c r="H31" i="1"/>
  <c r="H57" i="1"/>
  <c r="H18" i="1"/>
  <c r="H24" i="1" l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<sst xmlns="http://schemas.openxmlformats.org/spreadsheetml/2006/main" count="58" uniqueCount="33">
  <si>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</si>
  <si>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</si>
  <si>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</si>
  <si>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</si>
  <si>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</si>
  <si>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</si>
  <si>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</si>
  <si>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</si>
  <si>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</si>
  <si>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</si>
  <si>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</si>
  <si>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</si>
  <si>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</si>
  <si>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</si>
  <si>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</si>
  <si>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</si>
  <si>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</si>
  <si>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</si>
  <si>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</si>
  <si>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</si>
  <si>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</si>
  <si>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</si>
  <si>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</si>
  <si>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</si>
  <si>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</si>
  <si>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</si>
  <si>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</si>
  <si>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</si>
  <si>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</si>
  <si>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</si>
  <si>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03.06.2024</t>
  </si>
  <si>
    <t xml:space="preserve">Dana 03.06.2024.godine Dom zdravlja Požarevac nije izvršio plaćanje prema dobavljačima: </t>
  </si>
  <si>
    <t>Primljena i neutrošena participacija od 03.06.2024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</si>
</sst>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37" sqref="H3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45446</v>
      </c>
      <c r="H12" s="12">
        <v>7178232.1200000001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45446</v>
      </c>
      <c r="H13" s="1">
        <f>H14+H29-H37-H50</f>
        <v>7020381.6600000011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45446</v>
      </c>
      <c r="H14" s="2">
        <f>SUM(H15:H28)</f>
        <v>48696955.460000008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40058172.780000001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1735350-1572288.38+3843.48-21976.86-35411.02+41357.31+1735350+6600-1630830.68-13157.06+6800+13200+6600+1735350+1330.04+3300-1619877.63+18100-18100+1600000+3300-1562985.03-19651.17+1600000</f>
        <v>2016203.0000000002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1339333.31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</f>
        <v>3902088.95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1289055</v>
      </c>
      <c r="I27" s="25"/>
      <c r="J27" s="9"/>
      <c r="K27" s="6"/>
      <c r="L27" s="6"/>
    </row>
    <row r="28" spans="2:13" x14ac:dyDescent="0.25">
      <c r="B28" s="28" t="s">
        <v>32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</f>
        <v>92102.420000000187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45446</v>
      </c>
      <c r="H29" s="2">
        <f>H30+H31+H32+H33+H35+H36+H34</f>
        <v>5006398.41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3996411.12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</f>
        <v>225681.65999999997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121355+44100+610715.6</f>
        <v>776170.6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32</v>
      </c>
      <c r="C36" s="29"/>
      <c r="D36" s="29"/>
      <c r="E36" s="29"/>
      <c r="F36" s="30"/>
      <c r="G36" s="19"/>
      <c r="H36" s="8">
        <f>1759+10141+12935+5588-19511.33-10847.64+4553+3518</f>
        <v>8135.0299999999988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45446</v>
      </c>
      <c r="H37" s="3">
        <f>SUM(H38:H49)</f>
        <v>42686561.090000004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40058172.780000001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1339333.31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0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1289055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45446</v>
      </c>
      <c r="H50" s="3">
        <f>SUM(H51:H56)</f>
        <v>3996411.12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3996411.12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45446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</f>
        <v>1215366.5400000005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1057516.08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7178232.120000001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2024-06-05T12:00:50Z</dcterms:modified>
  <cp:category/>
  <cp:contentStatus/>
</cp:coreProperties>
</file>